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3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<sst xmlns="http://schemas.openxmlformats.org/spreadsheetml/2006/main" count="223" uniqueCount="114">
  <si>
    <t xml:space="preserve">Контакты:
ООО «А.М.Видео» 
Руководитель проектов 
Валерий Лохов
8(495)755-21-68
E mail : lvv6229@gmail.com
Skype :
WhatsApp :
Дата : 25.03.2018.</t>
  </si>
  <si>
    <t xml:space="preserve">Коммерческое предложение</t>
  </si>
  <si>
    <t xml:space="preserve">на выполнение строительно-монтажных и ПНР </t>
  </si>
  <si>
    <t xml:space="preserve">по установке шлагбаумов на придомовой территории </t>
  </si>
  <si>
    <t xml:space="preserve">многоквартирного дома по адресу:</t>
  </si>
  <si>
    <t xml:space="preserve">г. Москва, </t>
  </si>
  <si>
    <t xml:space="preserve">№ п/п</t>
  </si>
  <si>
    <t xml:space="preserve">Наименование оборудования</t>
  </si>
  <si>
    <t xml:space="preserve">Единица измерения</t>
  </si>
  <si>
    <t xml:space="preserve">Кол - во</t>
  </si>
  <si>
    <t xml:space="preserve">Цена</t>
  </si>
  <si>
    <t xml:space="preserve">Сумма</t>
  </si>
  <si>
    <t xml:space="preserve">Основное оборудование.</t>
  </si>
  <si>
    <t xml:space="preserve">1.</t>
  </si>
  <si>
    <t xml:space="preserve">Стойка шлагбаума (ОЭ-1)</t>
  </si>
  <si>
    <t xml:space="preserve">шт.</t>
  </si>
  <si>
    <t xml:space="preserve">2.</t>
  </si>
  <si>
    <t xml:space="preserve">Стрела шлагбаума (ОЭ-4,0)</t>
  </si>
  <si>
    <t xml:space="preserve">3.</t>
  </si>
  <si>
    <t xml:space="preserve">Закладная для тумбы (ОЭ-З)</t>
  </si>
  <si>
    <t xml:space="preserve">4.</t>
  </si>
  <si>
    <t xml:space="preserve">Привод NICE RB 250 HS ( пр-во Италия)</t>
  </si>
  <si>
    <t xml:space="preserve">5.</t>
  </si>
  <si>
    <t xml:space="preserve">Фото элемент проводной .</t>
  </si>
  <si>
    <t xml:space="preserve">комплект</t>
  </si>
  <si>
    <t xml:space="preserve">6.</t>
  </si>
  <si>
    <t xml:space="preserve">Опора под фотоэлемент, бетонируемая. Труба d 76 мм, L 1000 мм, пластиковая крышка, две светоотражающих наклейки, без проушин, цвет серый</t>
  </si>
  <si>
    <t xml:space="preserve">7.</t>
  </si>
  <si>
    <t xml:space="preserve">Столб стационарный, бетонируемый. Труба d76мм, L1000мм, пластиковая крышка, две светоотражающих наклейки, без проушин, цвет оранжевый</t>
  </si>
  <si>
    <t xml:space="preserve">8.</t>
  </si>
  <si>
    <t xml:space="preserve">Уловитель для стрелы автоматического шлагбаума, для бетонирования, цвет оранжевый</t>
  </si>
  <si>
    <t xml:space="preserve">9.</t>
  </si>
  <si>
    <t xml:space="preserve">Стойка под вызывную панель, труба d 48 мм, h 1600 мм, площадка 80 х 80 мм, поле 170 х 190 мм, цвет оранжевый</t>
  </si>
  <si>
    <t xml:space="preserve">10.</t>
  </si>
  <si>
    <t xml:space="preserve">Защита тумбы шлагбаума, труба d76мм, гарабирный размер 500х300х850мм, для бетонирования, цвет оранжевый</t>
  </si>
  <si>
    <t xml:space="preserve">11.</t>
  </si>
  <si>
    <t xml:space="preserve">Доставка оборудования</t>
  </si>
  <si>
    <t xml:space="preserve">ИТОГО :</t>
  </si>
  <si>
    <t xml:space="preserve">Монтаж основного оборудования.</t>
  </si>
  <si>
    <t xml:space="preserve">Устройство бетонного основания под шлагбаум.</t>
  </si>
  <si>
    <t xml:space="preserve">шт. </t>
  </si>
  <si>
    <t xml:space="preserve">Монтаж шлагбаума:
- Установка тумбы
- Установка, регулировка стрелы
- Расключение оборудования
</t>
  </si>
  <si>
    <t xml:space="preserve">Монтаж фотоэлемента.</t>
  </si>
  <si>
    <t xml:space="preserve">Бетонирование опоры под фотоэлемент</t>
  </si>
  <si>
    <t xml:space="preserve">Монтаж сигнальной лампы</t>
  </si>
  <si>
    <t xml:space="preserve">Монтаж обогревательного элемента</t>
  </si>
  <si>
    <t xml:space="preserve">Монтаж петли индуктивности с бетонированием</t>
  </si>
  <si>
    <t xml:space="preserve">Монтаж подсветки в демпфер</t>
  </si>
  <si>
    <t xml:space="preserve">Бетонирование столбика</t>
  </si>
  <si>
    <t xml:space="preserve">Бетонирование защиты тумбы шлагбаума</t>
  </si>
  <si>
    <t xml:space="preserve">Бетонирование уловителя стрелы</t>
  </si>
  <si>
    <t xml:space="preserve">12.</t>
  </si>
  <si>
    <t xml:space="preserve">Бетонирование стойки под вызывную панель</t>
  </si>
  <si>
    <t xml:space="preserve">Элементы удаленной диспетчеризации.</t>
  </si>
  <si>
    <t xml:space="preserve">Вызывная панель BAS IP AV-02FP RED в комплекте с кронштейном</t>
  </si>
  <si>
    <t xml:space="preserve">Блок питания, AT-12/30 W.</t>
  </si>
  <si>
    <r>
      <rPr>
        <sz val="11"/>
        <color rgb="FF000000"/>
        <rFont val="Cambria"/>
        <family val="0"/>
        <charset val="1"/>
      </rPr>
      <t xml:space="preserve">Видеокамера </t>
    </r>
    <r>
      <rPr>
        <b val="true"/>
        <sz val="11"/>
        <color rgb="FF000000"/>
        <rFont val="Times New Roman"/>
        <family val="0"/>
        <charset val="1"/>
      </rPr>
      <t xml:space="preserve">J2000 HDP2B40P(2.8-12)L.1.  </t>
    </r>
    <r>
      <rPr>
        <sz val="11"/>
        <color rgb="FF000000"/>
        <rFont val="Times New Roman"/>
        <family val="0"/>
        <charset val="1"/>
      </rPr>
      <t xml:space="preserve">Уличная IP-видеокамера 2.0M с ИК-подсветкой. 1/3" Progressive Scan APTINA CMOS 960P (1920х1080- 25 к/с), вариофакальный объектив 2.8-12 мм. Механический ИК-фильтр, День/Ночь, двойной поток передачи, ONVIF 2.2. Просмотр с мобильных устройств (iPhone, iPad, Android). Облачный сервис (icloud). Питание 12В. </t>
    </r>
    <r>
      <rPr>
        <b val="true"/>
        <sz val="11"/>
        <color rgb="FF000000"/>
        <rFont val="Times New Roman"/>
        <family val="0"/>
        <charset val="1"/>
      </rPr>
      <t xml:space="preserve">POE</t>
    </r>
    <r>
      <rPr>
        <sz val="11"/>
        <color rgb="FF000000"/>
        <rFont val="Times New Roman"/>
        <family val="0"/>
        <charset val="1"/>
      </rPr>
      <t xml:space="preserve">. IP66. Рабочая температура: -35...+40°С.                                                    </t>
    </r>
  </si>
  <si>
    <t xml:space="preserve">Роутер Mikrotik HEX Poe Lite    </t>
  </si>
  <si>
    <t xml:space="preserve">Свитч, TP-LINK TL-SF1005D</t>
  </si>
  <si>
    <t xml:space="preserve">Хранилище информации (до 14 суток)</t>
  </si>
  <si>
    <t xml:space="preserve">Мачта под камеру для бетонирования.</t>
  </si>
  <si>
    <t xml:space="preserve">Прожектор светодиодный, Lamper FL-SL, 50 Вт, 3 000 K.</t>
  </si>
  <si>
    <t xml:space="preserve">Датчик света, ФР-601</t>
  </si>
  <si>
    <t xml:space="preserve">Мачта под прожектор</t>
  </si>
  <si>
    <t xml:space="preserve">Монтаж удаленной диспетчеризации</t>
  </si>
  <si>
    <t xml:space="preserve">Программирование системы под диспетчеризацию</t>
  </si>
  <si>
    <t xml:space="preserve">Программирование вызывной панели.</t>
  </si>
  <si>
    <t xml:space="preserve">Монтаж и расключение вызывной панели.</t>
  </si>
  <si>
    <t xml:space="preserve">Монтаж камер.</t>
  </si>
  <si>
    <t xml:space="preserve">Вывод изображения на пульт диспетчера.</t>
  </si>
  <si>
    <t xml:space="preserve">Бетонирование мачты, (глубина 0,4 м).</t>
  </si>
  <si>
    <t xml:space="preserve">Монтаж прожектора светодиодного с датчиком света</t>
  </si>
  <si>
    <t xml:space="preserve">Бетонирование мачты под прожектор, (глубина 0,4 м).</t>
  </si>
  <si>
    <t xml:space="preserve">ИТОГО</t>
  </si>
  <si>
    <t xml:space="preserve">Расходные материалы</t>
  </si>
  <si>
    <t xml:space="preserve">Труба ПНД гофрированная, уличная, с зондом, диаметр 25 мм.</t>
  </si>
  <si>
    <t xml:space="preserve">п.м.</t>
  </si>
  <si>
    <t xml:space="preserve">Труба ПНД, гладкая, уличная, диаметр 25 мм.</t>
  </si>
  <si>
    <t xml:space="preserve">Кабель ШВВП 2*0,75, соответствует ГОСТ 7399-97</t>
  </si>
  <si>
    <t xml:space="preserve">Кабель ВВГ Пнг(А) - LS - 0,66 - 3x1,5</t>
  </si>
  <si>
    <t xml:space="preserve">Кабель  FTP-5Ecat 4 pair 24 AWG, медь, внешний</t>
  </si>
  <si>
    <t xml:space="preserve">Слаботочный щит, ЩМП-06-02</t>
  </si>
  <si>
    <t xml:space="preserve">Автомат, ABB SH 201L-C16 </t>
  </si>
  <si>
    <t xml:space="preserve">Автомат, ABB SH 201L-C10</t>
  </si>
  <si>
    <t xml:space="preserve">Цемент, М 500, 50 кг</t>
  </si>
  <si>
    <t xml:space="preserve">мешок</t>
  </si>
  <si>
    <t xml:space="preserve">Пескобетон, M 300, 40 кг</t>
  </si>
  <si>
    <t xml:space="preserve">Анкера </t>
  </si>
  <si>
    <t xml:space="preserve">13.</t>
  </si>
  <si>
    <t xml:space="preserve">Трос металический в ПВХ изоляции</t>
  </si>
  <si>
    <t xml:space="preserve">14.</t>
  </si>
  <si>
    <t xml:space="preserve">Распаячная коробка 150*210</t>
  </si>
  <si>
    <t xml:space="preserve">15.</t>
  </si>
  <si>
    <t xml:space="preserve">Металорукав в ПВХ изоляции, МРПИ НГ 25 </t>
  </si>
  <si>
    <t xml:space="preserve">16.</t>
  </si>
  <si>
    <t xml:space="preserve">Труба металическая 25</t>
  </si>
  <si>
    <t xml:space="preserve">17.</t>
  </si>
  <si>
    <t xml:space="preserve">Блок розеток</t>
  </si>
  <si>
    <t xml:space="preserve">18.</t>
  </si>
  <si>
    <t xml:space="preserve">Крепеж, опалубка, арматура и т. д.</t>
  </si>
  <si>
    <t xml:space="preserve">19.</t>
  </si>
  <si>
    <t xml:space="preserve">Диск алмазный ( 15-20 )м штробы</t>
  </si>
  <si>
    <t xml:space="preserve">шт</t>
  </si>
  <si>
    <t xml:space="preserve">20.</t>
  </si>
  <si>
    <t xml:space="preserve">Таблички информационные</t>
  </si>
  <si>
    <t xml:space="preserve">21.</t>
  </si>
  <si>
    <t xml:space="preserve">Доставка материалов</t>
  </si>
  <si>
    <t xml:space="preserve">Закладные работы</t>
  </si>
  <si>
    <t xml:space="preserve">Прокладка кабеля, асфальте, бетоне с бетонированием штробы (глубина до 0,1 м).</t>
  </si>
  <si>
    <t xml:space="preserve">Прокладка кабеля в земле, (глубина до 0,3 м).</t>
  </si>
  <si>
    <t xml:space="preserve">Прокладка кабеля по воздуху, фасаду здания (высота до 3 м).</t>
  </si>
  <si>
    <t xml:space="preserve">Прокладка кабеля в помещении</t>
  </si>
  <si>
    <t xml:space="preserve">Расключение слаботочного щита</t>
  </si>
  <si>
    <t xml:space="preserve">ВСЕГО оборудование + СМР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</si>
</sst>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#,##0.00"/>
    <numFmt numFmtId="167" formatCode="#,##0.00;[RED]#,##0.00"/>
  </numFmts>
  <fonts count="15">
    <font>
      <sz val="12"/>
      <color rgb="FF000000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2"/>
      <color rgb="FF000000"/>
      <name val="Cambria"/>
      <family val="0"/>
      <charset val="1"/>
    </font>
    <font>
      <u val="single"/>
      <sz val="12"/>
      <color rgb="FF000000"/>
      <name val="Cambria"/>
      <family val="0"/>
      <charset val="1"/>
    </font>
    <font>
      <sz val="12"/>
      <color rgb="FF000000"/>
      <name val="Verdana"/>
      <family val="0"/>
      <charset val="1"/>
    </font>
    <font>
      <b val="true"/>
      <sz val="16"/>
      <color rgb="FF0066CC"/>
      <name val="Cambria"/>
      <family val="0"/>
      <charset val="1"/>
    </font>
    <font>
      <i val="true"/>
      <sz val="16"/>
      <color rgb="FF0066CC"/>
      <name val="Cambria"/>
      <family val="0"/>
      <charset val="1"/>
    </font>
    <font>
      <b val="true"/>
      <sz val="11"/>
      <color rgb="FF000000"/>
      <name val="Cambria"/>
      <family val="0"/>
      <charset val="1"/>
    </font>
    <font>
      <sz val="11"/>
      <color rgb="FF000000"/>
      <name val="Cambria"/>
      <family val="0"/>
      <charset val="1"/>
    </font>
    <font>
      <sz val="11"/>
      <color rgb="FF000000"/>
      <name val="Calibri"/>
      <family val="0"/>
      <charset val="1"/>
    </font>
    <font>
      <b val="true"/>
      <sz val="11"/>
      <color rgb="FFFF6600"/>
      <name val="Cambria"/>
      <family val="0"/>
      <charset val="1"/>
    </font>
    <font>
      <b val="true"/>
      <sz val="11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AAAAAA"/>
      </patternFill>
    </fill>
    <fill>
      <patternFill patternType="solid">
        <fgColor rgb="FFFEFEFE"/>
        <bgColor rgb="FFFFFFFF"/>
      </patternFill>
    </fill>
  </fills>
  <borders count="37">
    <border diagonalUp="false" diagonalDown="false">
      <left/>
      <right/>
      <top/>
      <bottom/>
      <diagonal/>
    </border>
    <border diagonalUp="false" diagonalDown="false"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 diagonalUp="false" diagonalDown="false">
      <left style="thin">
        <color rgb="FF515151"/>
      </left>
      <right style="thin">
        <color rgb="FF515151"/>
      </right>
      <top style="thin">
        <color rgb="FFAAAAAA"/>
      </top>
      <bottom style="thin">
        <color rgb="FFFFFFFF"/>
      </bottom>
      <diagonal/>
    </border>
    <border diagonalUp="false" diagonalDown="false">
      <left style="thin">
        <color rgb="FF515151"/>
      </left>
      <right style="thin">
        <color rgb="FF515151"/>
      </right>
      <top style="thin">
        <color rgb="FFFFFFFF"/>
      </top>
      <bottom style="thin">
        <color rgb="FFFFFFFF"/>
      </bottom>
      <diagonal/>
    </border>
    <border diagonalUp="false" diagonalDown="false">
      <left style="thin">
        <color rgb="FF515151"/>
      </left>
      <right style="thin">
        <color rgb="FF515151"/>
      </right>
      <top style="thin">
        <color rgb="FFFFFFFF"/>
      </top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>
        <color rgb="FFAAAAAA"/>
      </left>
      <right style="medium"/>
      <top style="medium"/>
      <bottom style="thin">
        <color rgb="FFAAAAAA"/>
      </bottom>
      <diagonal/>
    </border>
    <border diagonalUp="false" diagonalDown="false">
      <left style="medium"/>
      <right style="thin">
        <color rgb="FF515151"/>
      </right>
      <top style="medium"/>
      <bottom style="medium"/>
      <diagonal/>
    </border>
    <border diagonalUp="false" diagonalDown="false">
      <left style="thin">
        <color rgb="FF515151"/>
      </left>
      <right style="thin">
        <color rgb="FF515151"/>
      </right>
      <top style="medium"/>
      <bottom style="medium"/>
      <diagonal/>
    </border>
    <border diagonalUp="false" diagonalDown="false">
      <left style="thin">
        <color rgb="FFAAAAAA"/>
      </left>
      <right style="thin">
        <color rgb="FFAAAAAA"/>
      </right>
      <top style="thin">
        <color rgb="FFAAAAAA"/>
      </top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>
        <color rgb="FFAAAAAA"/>
      </left>
      <right/>
      <top style="medium"/>
      <bottom style="thin">
        <color rgb="FFAAAAAA"/>
      </bottom>
      <diagonal/>
    </border>
    <border diagonalUp="false" diagonalDown="false">
      <left/>
      <right/>
      <top style="medium"/>
      <bottom style="thin">
        <color rgb="FFAAAAAA"/>
      </bottom>
      <diagonal/>
    </border>
    <border diagonalUp="false" diagonalDown="false">
      <left/>
      <right style="medium"/>
      <top style="medium"/>
      <bottom style="thin">
        <color rgb="FFAAAAAA"/>
      </bottom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>
        <color rgb="FFAAAAAA"/>
      </left>
      <right style="thin">
        <color rgb="FFAAAAAA"/>
      </right>
      <top style="medium"/>
      <bottom style="thin">
        <color rgb="FFAAAAAA"/>
      </bottom>
      <diagonal/>
    </border>
    <border diagonalUp="false" diagonalDown="false">
      <left style="thin">
        <color rgb="FFAAAAAA"/>
      </left>
      <right style="thin">
        <color rgb="FFAAAAAA"/>
      </right>
      <top style="medium"/>
      <bottom style="medium"/>
      <diagonal/>
    </border>
    <border diagonalUp="false" diagonalDown="false">
      <left style="thin">
        <color rgb="FFAAAAAA"/>
      </left>
      <right/>
      <top style="thin">
        <color rgb="FFAAAAAA"/>
      </top>
      <bottom style="medium"/>
      <diagonal/>
    </border>
    <border diagonalUp="false" diagonalDown="false">
      <left/>
      <right/>
      <top style="thin">
        <color rgb="FFAAAAAA"/>
      </top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thin">
        <color rgb="FFAAAAAA"/>
      </right>
      <top style="medium"/>
      <bottom style="medium"/>
      <diagonal/>
    </border>
    <border diagonalUp="false" diagonalDown="false">
      <left style="medium"/>
      <right style="thin">
        <color rgb="FF515151"/>
      </right>
      <top style="medium"/>
      <bottom style="thin">
        <color rgb="FF515151"/>
      </bottom>
      <diagonal/>
    </border>
    <border diagonalUp="false" diagonalDown="false">
      <left style="thin">
        <color rgb="FF515151"/>
      </left>
      <right style="thin">
        <color rgb="FF515151"/>
      </right>
      <top style="medium"/>
      <bottom style="thin">
        <color rgb="FF515151"/>
      </bottom>
      <diagonal/>
    </border>
    <border diagonalUp="false" diagonalDown="false">
      <left style="medium"/>
      <right style="thin">
        <color rgb="FF515151"/>
      </right>
      <top style="thin">
        <color rgb="FF515151"/>
      </top>
      <bottom style="thin">
        <color rgb="FF515151"/>
      </bottom>
      <diagonal/>
    </border>
    <border diagonalUp="false" diagonalDown="false">
      <left style="thin">
        <color rgb="FF515151"/>
      </left>
      <right style="thin">
        <color rgb="FF515151"/>
      </right>
      <top style="thin">
        <color rgb="FF515151"/>
      </top>
      <bottom style="thin">
        <color rgb="FF515151"/>
      </bottom>
      <diagonal/>
    </border>
    <border diagonalUp="false" diagonalDown="false">
      <left style="medium"/>
      <right style="thin">
        <color rgb="FF515151"/>
      </right>
      <top style="thin">
        <color rgb="FF515151"/>
      </top>
      <bottom style="medium"/>
      <diagonal/>
    </border>
    <border diagonalUp="false" diagonalDown="false">
      <left style="thin">
        <color rgb="FF515151"/>
      </left>
      <right style="thin">
        <color rgb="FF515151"/>
      </right>
      <top style="thin">
        <color rgb="FF515151"/>
      </top>
      <bottom style="medium"/>
      <diagonal/>
    </border>
    <border diagonalUp="false" diagonalDown="false">
      <left style="thin">
        <color rgb="FFAAAAAA"/>
      </left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9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0" fillId="0" borderId="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0" fillId="0" borderId="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1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1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1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0" fillId="0" borderId="1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0" fillId="0" borderId="1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1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0" fillId="0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0" fillId="0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0" fillId="0" borderId="1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1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12" fillId="0" borderId="1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0" fillId="0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2" borderId="1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1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2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2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2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12" fillId="0" borderId="2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1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0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0" fillId="0" borderId="1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0" fillId="0" borderId="2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9" fillId="0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4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0" borderId="2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2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0" fillId="0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0" fillId="0" borderId="2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9" fillId="0" borderId="2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4" fillId="0" borderId="2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0" borderId="2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3" borderId="2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3" borderId="2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3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3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3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0" fillId="0" borderId="3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3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3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3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0" fillId="0" borderId="3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3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3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3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0" fillId="0" borderId="3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0" fillId="0" borderId="3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2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2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12" fillId="0" borderId="23" xfId="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EFEF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003366"/>
      <rgbColor rgb="FF339966"/>
      <rgbColor rgb="FF003300"/>
      <rgbColor rgb="FF333300"/>
      <rgbColor rgb="FF993300"/>
      <rgbColor rgb="FF993366"/>
      <rgbColor rgb="FF333399"/>
      <rgbColor rgb="FF51515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332640</xdr:colOff>
      <xdr:row>6</xdr:row>
      <xdr:rowOff>19080</xdr:rowOff>
    </xdr:to>
    <xdr:pic>
      <xdr:nvPicPr>
        <xdr:cNvPr id="0" name="image1.png" descr=""/>
        <xdr:cNvPicPr/>
      </xdr:nvPicPr>
      <xdr:blipFill>
        <a:blip r:embed="rId1"/>
        <a:stretch/>
      </xdr:blipFill>
      <xdr:spPr>
        <a:xfrm>
          <a:off x="0" y="0"/>
          <a:ext cx="3314520" cy="13046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lvv6229@gmail.com" TargetMode="External"/><Relationship Id="rId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5625" defaultRowHeight="15" zeroHeight="false" outlineLevelRow="0" outlineLevelCol="0"/>
  <cols>
    <col collapsed="false" customWidth="true" hidden="false" outlineLevel="0" max="1" min="1" style="0" width="5.5"/>
    <col collapsed="false" customWidth="true" hidden="false" outlineLevel="0" max="2" min="2" style="0" width="29.74"/>
    <col collapsed="false" customWidth="true" hidden="false" outlineLevel="0" max="3" min="3" style="0" width="9.14"/>
    <col collapsed="false" customWidth="true" hidden="false" outlineLevel="0" max="4" min="4" style="0" width="6.13"/>
    <col collapsed="false" customWidth="true" hidden="false" outlineLevel="0" max="5" min="5" style="0" width="9.26"/>
    <col collapsed="false" customWidth="true" hidden="false" outlineLevel="0" max="6" min="6" style="0" width="10.89"/>
    <col collapsed="false" customWidth="true" hidden="false" outlineLevel="0" max="11" min="7" style="0" width="10"/>
  </cols>
  <sheetData>
    <row r="1" customFormat="false" ht="15.75" hidden="false" customHeight="true" outlineLevel="0" collapsed="false">
      <c r="A1" s="1"/>
      <c r="B1" s="1"/>
      <c r="C1" s="1"/>
      <c r="D1" s="1"/>
      <c r="E1" s="2" t="s">
        <v>0</v>
      </c>
      <c r="F1" s="2"/>
      <c r="G1" s="3"/>
      <c r="H1" s="3"/>
      <c r="I1" s="3"/>
      <c r="J1" s="3"/>
      <c r="K1" s="3"/>
    </row>
    <row r="2" customFormat="false" ht="19.5" hidden="false" customHeight="true" outlineLevel="0" collapsed="false">
      <c r="A2" s="1"/>
      <c r="B2" s="1"/>
      <c r="C2" s="1"/>
      <c r="D2" s="1"/>
      <c r="E2" s="2"/>
      <c r="F2" s="2"/>
      <c r="G2" s="3"/>
      <c r="H2" s="3"/>
      <c r="I2" s="3"/>
      <c r="J2" s="3"/>
      <c r="K2" s="3"/>
    </row>
    <row r="3" customFormat="false" ht="16.5" hidden="false" customHeight="true" outlineLevel="0" collapsed="false">
      <c r="A3" s="1"/>
      <c r="B3" s="1"/>
      <c r="C3" s="1"/>
      <c r="D3" s="1"/>
      <c r="E3" s="2"/>
      <c r="F3" s="2"/>
      <c r="G3" s="3"/>
      <c r="H3" s="3"/>
      <c r="I3" s="3"/>
      <c r="J3" s="3"/>
      <c r="K3" s="3"/>
    </row>
    <row r="4" customFormat="false" ht="16.5" hidden="false" customHeight="true" outlineLevel="0" collapsed="false">
      <c r="A4" s="1"/>
      <c r="B4" s="1"/>
      <c r="C4" s="1"/>
      <c r="D4" s="1"/>
      <c r="E4" s="2"/>
      <c r="F4" s="2"/>
      <c r="G4" s="3"/>
      <c r="H4" s="3"/>
      <c r="I4" s="3"/>
      <c r="J4" s="3"/>
      <c r="K4" s="3"/>
    </row>
    <row r="5" customFormat="false" ht="16.5" hidden="false" customHeight="true" outlineLevel="0" collapsed="false">
      <c r="A5" s="1"/>
      <c r="B5" s="1"/>
      <c r="C5" s="1"/>
      <c r="D5" s="1"/>
      <c r="E5" s="2"/>
      <c r="F5" s="2"/>
      <c r="G5" s="3"/>
      <c r="H5" s="3"/>
      <c r="I5" s="3"/>
      <c r="J5" s="3"/>
      <c r="K5" s="3"/>
    </row>
    <row r="6" customFormat="false" ht="16.5" hidden="false" customHeight="true" outlineLevel="0" collapsed="false">
      <c r="A6" s="1"/>
      <c r="B6" s="1"/>
      <c r="C6" s="1"/>
      <c r="D6" s="1"/>
      <c r="E6" s="2"/>
      <c r="F6" s="2"/>
      <c r="G6" s="3"/>
      <c r="H6" s="3"/>
      <c r="I6" s="3"/>
      <c r="J6" s="3"/>
      <c r="K6" s="3"/>
    </row>
    <row r="7" customFormat="false" ht="15.75" hidden="false" customHeight="true" outlineLevel="0" collapsed="false">
      <c r="A7" s="1"/>
      <c r="B7" s="1"/>
      <c r="C7" s="1"/>
      <c r="D7" s="1"/>
      <c r="E7" s="2"/>
      <c r="F7" s="2"/>
      <c r="G7" s="3"/>
      <c r="H7" s="3"/>
      <c r="I7" s="3"/>
      <c r="J7" s="3"/>
      <c r="K7" s="3"/>
    </row>
    <row r="8" customFormat="false" ht="15.75" hidden="false" customHeight="true" outlineLevel="0" collapsed="false">
      <c r="A8" s="1"/>
      <c r="B8" s="1"/>
      <c r="C8" s="1"/>
      <c r="D8" s="1"/>
      <c r="E8" s="2"/>
      <c r="F8" s="2"/>
      <c r="G8" s="3"/>
      <c r="H8" s="3"/>
      <c r="I8" s="3"/>
      <c r="J8" s="3"/>
      <c r="K8" s="3"/>
    </row>
    <row r="9" customFormat="false" ht="16.5" hidden="false" customHeight="true" outlineLevel="0" collapsed="false">
      <c r="A9" s="1"/>
      <c r="B9" s="1"/>
      <c r="C9" s="1"/>
      <c r="D9" s="1"/>
      <c r="E9" s="2"/>
      <c r="F9" s="2"/>
      <c r="G9" s="3"/>
      <c r="H9" s="3"/>
      <c r="I9" s="3"/>
      <c r="J9" s="3"/>
      <c r="K9" s="3"/>
    </row>
    <row r="10" customFormat="false" ht="15.75" hidden="false" customHeight="true" outlineLevel="0" collapsed="false">
      <c r="A10" s="1"/>
      <c r="B10" s="1"/>
      <c r="C10" s="1"/>
      <c r="D10" s="1"/>
      <c r="E10" s="2"/>
      <c r="F10" s="2"/>
      <c r="G10" s="3"/>
      <c r="H10" s="3"/>
      <c r="I10" s="3"/>
      <c r="J10" s="3"/>
      <c r="K10" s="3"/>
    </row>
    <row r="11" customFormat="false" ht="19.5" hidden="false" customHeight="true" outlineLevel="0" collapsed="false">
      <c r="A11" s="4" t="s">
        <v>1</v>
      </c>
      <c r="B11" s="4"/>
      <c r="C11" s="4"/>
      <c r="D11" s="4"/>
      <c r="E11" s="4"/>
      <c r="F11" s="4"/>
      <c r="G11" s="3"/>
      <c r="H11" s="3"/>
      <c r="I11" s="3"/>
      <c r="J11" s="3"/>
      <c r="K11" s="3"/>
    </row>
    <row r="12" customFormat="false" ht="19.5" hidden="false" customHeight="true" outlineLevel="0" collapsed="false">
      <c r="A12" s="5" t="s">
        <v>2</v>
      </c>
      <c r="B12" s="5"/>
      <c r="C12" s="5"/>
      <c r="D12" s="5"/>
      <c r="E12" s="5"/>
      <c r="F12" s="5"/>
      <c r="G12" s="3"/>
      <c r="H12" s="3"/>
      <c r="I12" s="3"/>
      <c r="J12" s="3"/>
      <c r="K12" s="3"/>
    </row>
    <row r="13" customFormat="false" ht="19.5" hidden="false" customHeight="true" outlineLevel="0" collapsed="false">
      <c r="A13" s="5" t="s">
        <v>3</v>
      </c>
      <c r="B13" s="5"/>
      <c r="C13" s="5"/>
      <c r="D13" s="5"/>
      <c r="E13" s="5"/>
      <c r="F13" s="5"/>
      <c r="G13" s="3"/>
      <c r="H13" s="3"/>
      <c r="I13" s="3"/>
      <c r="J13" s="3"/>
      <c r="K13" s="3"/>
    </row>
    <row r="14" customFormat="false" ht="19.5" hidden="false" customHeight="true" outlineLevel="0" collapsed="false">
      <c r="A14" s="5" t="s">
        <v>4</v>
      </c>
      <c r="B14" s="5"/>
      <c r="C14" s="5"/>
      <c r="D14" s="5"/>
      <c r="E14" s="5"/>
      <c r="F14" s="5"/>
      <c r="G14" s="3"/>
      <c r="H14" s="3"/>
      <c r="I14" s="3"/>
      <c r="J14" s="3"/>
      <c r="K14" s="3"/>
    </row>
    <row r="15" customFormat="false" ht="19.5" hidden="false" customHeight="true" outlineLevel="0" collapsed="false">
      <c r="A15" s="6" t="s">
        <v>5</v>
      </c>
      <c r="B15" s="6"/>
      <c r="C15" s="6"/>
      <c r="D15" s="6"/>
      <c r="E15" s="6"/>
      <c r="F15" s="6"/>
      <c r="G15" s="3"/>
      <c r="H15" s="3"/>
      <c r="I15" s="3"/>
      <c r="J15" s="3"/>
      <c r="K15" s="3"/>
    </row>
    <row r="16" customFormat="false" ht="45.75" hidden="false" customHeight="true" outlineLevel="0" collapsed="false">
      <c r="A16" s="7" t="s">
        <v>6</v>
      </c>
      <c r="B16" s="8" t="s">
        <v>7</v>
      </c>
      <c r="C16" s="8" t="s">
        <v>8</v>
      </c>
      <c r="D16" s="8" t="s">
        <v>9</v>
      </c>
      <c r="E16" s="8" t="s">
        <v>10</v>
      </c>
      <c r="F16" s="9" t="s">
        <v>11</v>
      </c>
      <c r="G16" s="3"/>
      <c r="H16" s="3"/>
      <c r="I16" s="3"/>
      <c r="J16" s="3"/>
      <c r="K16" s="3"/>
    </row>
    <row r="17" customFormat="false" ht="20.25" hidden="false" customHeight="true" outlineLevel="0" collapsed="false">
      <c r="A17" s="10"/>
      <c r="B17" s="11" t="s">
        <v>12</v>
      </c>
      <c r="C17" s="12"/>
      <c r="D17" s="12"/>
      <c r="E17" s="12"/>
      <c r="F17" s="13"/>
      <c r="G17" s="3"/>
      <c r="H17" s="3"/>
      <c r="I17" s="3"/>
      <c r="J17" s="3"/>
      <c r="K17" s="3"/>
    </row>
    <row r="18" customFormat="false" ht="44.25" hidden="false" customHeight="true" outlineLevel="0" collapsed="false">
      <c r="A18" s="14" t="s">
        <v>13</v>
      </c>
      <c r="B18" s="15" t="s">
        <v>14</v>
      </c>
      <c r="C18" s="16" t="s">
        <v>15</v>
      </c>
      <c r="D18" s="16" t="n">
        <v>8</v>
      </c>
      <c r="E18" s="17" t="n">
        <v>39000</v>
      </c>
      <c r="F18" s="18" t="str">
        <f aca="false">D18*E18</f>
        <v>312,000.00</v>
      </c>
      <c r="G18" s="3"/>
      <c r="H18" s="3"/>
      <c r="I18" s="3"/>
      <c r="J18" s="3"/>
      <c r="K18" s="3"/>
    </row>
    <row r="19" customFormat="false" ht="42" hidden="false" customHeight="true" outlineLevel="0" collapsed="false">
      <c r="A19" s="19" t="s">
        <v>16</v>
      </c>
      <c r="B19" s="20" t="s">
        <v>17</v>
      </c>
      <c r="C19" s="21" t="s">
        <v>15</v>
      </c>
      <c r="D19" s="21" t="n">
        <v>8</v>
      </c>
      <c r="E19" s="22" t="n">
        <v>24000</v>
      </c>
      <c r="F19" s="23" t="str">
        <f aca="false">D19*E19</f>
        <v>192,000.00</v>
      </c>
      <c r="G19" s="3"/>
      <c r="H19" s="3"/>
      <c r="I19" s="3"/>
      <c r="J19" s="3"/>
      <c r="K19" s="3"/>
    </row>
    <row r="20" customFormat="false" ht="42" hidden="false" customHeight="true" outlineLevel="0" collapsed="false">
      <c r="A20" s="19" t="s">
        <v>18</v>
      </c>
      <c r="B20" s="20" t="s">
        <v>19</v>
      </c>
      <c r="C20" s="21" t="s">
        <v>15</v>
      </c>
      <c r="D20" s="21" t="n">
        <v>8</v>
      </c>
      <c r="E20" s="22" t="n">
        <v>4600</v>
      </c>
      <c r="F20" s="23" t="str">
        <f aca="false">D20*E20</f>
        <v>36,800.00</v>
      </c>
      <c r="G20" s="3"/>
      <c r="H20" s="3"/>
      <c r="I20" s="3"/>
      <c r="J20" s="3"/>
      <c r="K20" s="3"/>
    </row>
    <row r="21" customFormat="false" ht="42" hidden="false" customHeight="true" outlineLevel="0" collapsed="false">
      <c r="A21" s="19" t="s">
        <v>20</v>
      </c>
      <c r="B21" s="20" t="s">
        <v>21</v>
      </c>
      <c r="C21" s="21" t="s">
        <v>15</v>
      </c>
      <c r="D21" s="21" t="n">
        <v>8</v>
      </c>
      <c r="E21" s="22" t="n">
        <v>29000</v>
      </c>
      <c r="F21" s="23" t="str">
        <f aca="false">D21*E21</f>
        <v>232,000.00</v>
      </c>
      <c r="G21" s="3"/>
      <c r="H21" s="3"/>
      <c r="I21" s="3"/>
      <c r="J21" s="3"/>
      <c r="K21" s="3"/>
    </row>
    <row r="22" customFormat="false" ht="19.5" hidden="false" customHeight="true" outlineLevel="0" collapsed="false">
      <c r="A22" s="19" t="s">
        <v>22</v>
      </c>
      <c r="B22" s="20" t="s">
        <v>23</v>
      </c>
      <c r="C22" s="21" t="s">
        <v>24</v>
      </c>
      <c r="D22" s="21" t="n">
        <v>8</v>
      </c>
      <c r="E22" s="22" t="n">
        <v>5700</v>
      </c>
      <c r="F22" s="23" t="str">
        <f aca="false">D22*E22</f>
        <v>45,600.00</v>
      </c>
      <c r="G22" s="3"/>
      <c r="H22" s="3"/>
      <c r="I22" s="3"/>
      <c r="J22" s="3"/>
      <c r="K22" s="3"/>
    </row>
    <row r="23" customFormat="false" ht="59.25" hidden="false" customHeight="true" outlineLevel="0" collapsed="false">
      <c r="A23" s="19" t="s">
        <v>25</v>
      </c>
      <c r="B23" s="20" t="s">
        <v>26</v>
      </c>
      <c r="C23" s="21" t="s">
        <v>15</v>
      </c>
      <c r="D23" s="21" t="n">
        <v>8</v>
      </c>
      <c r="E23" s="22" t="n">
        <v>1100</v>
      </c>
      <c r="F23" s="23" t="str">
        <f aca="false">D23*E23</f>
        <v>8,800.00</v>
      </c>
      <c r="G23" s="3"/>
      <c r="H23" s="3"/>
      <c r="I23" s="3"/>
      <c r="J23" s="3"/>
      <c r="K23" s="3"/>
    </row>
    <row r="24" customFormat="false" ht="59.25" hidden="false" customHeight="true" outlineLevel="0" collapsed="false">
      <c r="A24" s="19" t="s">
        <v>27</v>
      </c>
      <c r="B24" s="20" t="s">
        <v>28</v>
      </c>
      <c r="C24" s="21" t="s">
        <v>15</v>
      </c>
      <c r="D24" s="21" t="n">
        <v>0</v>
      </c>
      <c r="E24" s="22" t="n">
        <v>1100</v>
      </c>
      <c r="F24" s="23" t="str">
        <f aca="false">D24*E24</f>
        <v>0.00</v>
      </c>
      <c r="G24" s="3"/>
      <c r="H24" s="3"/>
      <c r="I24" s="3"/>
      <c r="J24" s="3"/>
      <c r="K24" s="3"/>
    </row>
    <row r="25" customFormat="false" ht="46.5" hidden="false" customHeight="true" outlineLevel="0" collapsed="false">
      <c r="A25" s="19" t="s">
        <v>29</v>
      </c>
      <c r="B25" s="20" t="s">
        <v>30</v>
      </c>
      <c r="C25" s="21" t="s">
        <v>15</v>
      </c>
      <c r="D25" s="21" t="n">
        <v>0</v>
      </c>
      <c r="E25" s="22" t="n">
        <v>3900</v>
      </c>
      <c r="F25" s="23" t="str">
        <f aca="false">E25*D25</f>
        <v>0.00</v>
      </c>
      <c r="G25" s="3"/>
      <c r="H25" s="3"/>
      <c r="I25" s="3"/>
      <c r="J25" s="3"/>
      <c r="K25" s="3"/>
    </row>
    <row r="26" customFormat="false" ht="59.25" hidden="false" customHeight="true" outlineLevel="0" collapsed="false">
      <c r="A26" s="19" t="s">
        <v>31</v>
      </c>
      <c r="B26" s="24" t="s">
        <v>32</v>
      </c>
      <c r="C26" s="21" t="s">
        <v>15</v>
      </c>
      <c r="D26" s="21" t="n">
        <v>0</v>
      </c>
      <c r="E26" s="22" t="n">
        <v>4100</v>
      </c>
      <c r="F26" s="23" t="str">
        <f aca="false">E26*D26</f>
        <v>0.00</v>
      </c>
      <c r="G26" s="3"/>
      <c r="H26" s="3"/>
      <c r="I26" s="3"/>
      <c r="J26" s="3"/>
      <c r="K26" s="3"/>
    </row>
    <row r="27" customFormat="false" ht="59.25" hidden="false" customHeight="true" outlineLevel="0" collapsed="false">
      <c r="A27" s="19" t="s">
        <v>33</v>
      </c>
      <c r="B27" s="24" t="s">
        <v>34</v>
      </c>
      <c r="C27" s="21" t="s">
        <v>15</v>
      </c>
      <c r="D27" s="21" t="n">
        <v>0</v>
      </c>
      <c r="E27" s="22" t="n">
        <v>6400</v>
      </c>
      <c r="F27" s="23" t="str">
        <f aca="false">E27*D27</f>
        <v>0.00</v>
      </c>
      <c r="G27" s="3"/>
      <c r="H27" s="3"/>
      <c r="I27" s="3"/>
      <c r="J27" s="3"/>
      <c r="K27" s="3"/>
    </row>
    <row r="28" customFormat="false" ht="27.75" hidden="false" customHeight="true" outlineLevel="0" collapsed="false">
      <c r="A28" s="25" t="s">
        <v>35</v>
      </c>
      <c r="B28" s="26" t="s">
        <v>36</v>
      </c>
      <c r="C28" s="27" t="s">
        <v>15</v>
      </c>
      <c r="D28" s="27" t="n">
        <v>1</v>
      </c>
      <c r="E28" s="28" t="n">
        <v>3000</v>
      </c>
      <c r="F28" s="29" t="str">
        <f aca="false">D28*E28</f>
        <v>3,000.00</v>
      </c>
      <c r="G28" s="3"/>
      <c r="H28" s="3"/>
      <c r="I28" s="3"/>
      <c r="J28" s="3"/>
      <c r="K28" s="3"/>
    </row>
    <row r="29" customFormat="false" ht="16.5" hidden="false" customHeight="true" outlineLevel="0" collapsed="false">
      <c r="A29" s="30"/>
      <c r="B29" s="30"/>
      <c r="C29" s="30"/>
      <c r="D29" s="30"/>
      <c r="E29" s="31" t="s">
        <v>37</v>
      </c>
      <c r="F29" s="32" t="str">
        <f aca="false">SUM(F18:F28)</f>
        <v>830,200.00</v>
      </c>
      <c r="G29" s="3"/>
      <c r="H29" s="3"/>
      <c r="I29" s="3"/>
      <c r="J29" s="3"/>
      <c r="K29" s="3"/>
    </row>
    <row r="30" customFormat="false" ht="18.75" hidden="false" customHeight="true" outlineLevel="0" collapsed="false">
      <c r="A30" s="33"/>
      <c r="B30" s="33"/>
      <c r="C30" s="33"/>
      <c r="D30" s="33"/>
      <c r="E30" s="33"/>
      <c r="F30" s="33"/>
      <c r="G30" s="3"/>
      <c r="H30" s="3"/>
      <c r="I30" s="3"/>
      <c r="J30" s="3"/>
      <c r="K30" s="3"/>
    </row>
    <row r="31" customFormat="false" ht="18.75" hidden="false" customHeight="true" outlineLevel="0" collapsed="false">
      <c r="A31" s="34" t="s">
        <v>38</v>
      </c>
      <c r="B31" s="34"/>
      <c r="C31" s="34"/>
      <c r="D31" s="34"/>
      <c r="E31" s="34"/>
      <c r="F31" s="34"/>
      <c r="G31" s="3"/>
      <c r="H31" s="3"/>
      <c r="I31" s="3"/>
      <c r="J31" s="3"/>
      <c r="K31" s="3"/>
    </row>
    <row r="32" customFormat="false" ht="22.5" hidden="false" customHeight="true" outlineLevel="0" collapsed="false">
      <c r="A32" s="14" t="n">
        <v>1</v>
      </c>
      <c r="B32" s="35" t="s">
        <v>39</v>
      </c>
      <c r="C32" s="16" t="s">
        <v>40</v>
      </c>
      <c r="D32" s="16" t="n">
        <v>8</v>
      </c>
      <c r="E32" s="17" t="n">
        <v>8000</v>
      </c>
      <c r="F32" s="18" t="str">
        <f aca="false">E32*D32</f>
        <v>64,000.00</v>
      </c>
      <c r="G32" s="3"/>
      <c r="H32" s="3"/>
      <c r="I32" s="3"/>
      <c r="J32" s="3"/>
      <c r="K32" s="3"/>
    </row>
    <row r="33" customFormat="false" ht="59.25" hidden="false" customHeight="true" outlineLevel="0" collapsed="false">
      <c r="A33" s="19" t="n">
        <v>2</v>
      </c>
      <c r="B33" s="20" t="s">
        <v>41</v>
      </c>
      <c r="C33" s="21" t="s">
        <v>15</v>
      </c>
      <c r="D33" s="21" t="n">
        <v>8</v>
      </c>
      <c r="E33" s="22" t="n">
        <v>9000</v>
      </c>
      <c r="F33" s="23" t="str">
        <f aca="false">D33*E33</f>
        <v>72,000.00</v>
      </c>
      <c r="G33" s="3"/>
      <c r="H33" s="3"/>
      <c r="I33" s="3"/>
      <c r="J33" s="3"/>
      <c r="K33" s="3"/>
    </row>
    <row r="34" customFormat="false" ht="20.25" hidden="false" customHeight="true" outlineLevel="0" collapsed="false">
      <c r="A34" s="19" t="s">
        <v>18</v>
      </c>
      <c r="B34" s="20" t="s">
        <v>42</v>
      </c>
      <c r="C34" s="21" t="s">
        <v>15</v>
      </c>
      <c r="D34" s="21" t="n">
        <v>8</v>
      </c>
      <c r="E34" s="22" t="n">
        <v>2200</v>
      </c>
      <c r="F34" s="23" t="str">
        <f aca="false">D34*E34</f>
        <v>17,600.00</v>
      </c>
      <c r="G34" s="3"/>
      <c r="H34" s="3"/>
      <c r="I34" s="3"/>
      <c r="J34" s="3"/>
      <c r="K34" s="3"/>
    </row>
    <row r="35" customFormat="false" ht="20.25" hidden="false" customHeight="true" outlineLevel="0" collapsed="false">
      <c r="A35" s="19" t="s">
        <v>20</v>
      </c>
      <c r="B35" s="20" t="s">
        <v>43</v>
      </c>
      <c r="C35" s="21" t="s">
        <v>15</v>
      </c>
      <c r="D35" s="21" t="n">
        <v>8</v>
      </c>
      <c r="E35" s="22" t="n">
        <v>1100</v>
      </c>
      <c r="F35" s="23" t="str">
        <f aca="false">D35*E35</f>
        <v>8,800.00</v>
      </c>
      <c r="G35" s="3"/>
      <c r="H35" s="3"/>
      <c r="I35" s="3"/>
      <c r="J35" s="3"/>
      <c r="K35" s="3"/>
    </row>
    <row r="36" customFormat="false" ht="20.25" hidden="false" customHeight="true" outlineLevel="0" collapsed="false">
      <c r="A36" s="19" t="s">
        <v>22</v>
      </c>
      <c r="B36" s="20" t="s">
        <v>44</v>
      </c>
      <c r="C36" s="21" t="s">
        <v>15</v>
      </c>
      <c r="D36" s="21" t="n">
        <v>0</v>
      </c>
      <c r="E36" s="22" t="n">
        <v>1800</v>
      </c>
      <c r="F36" s="23" t="str">
        <f aca="false">D36*E36</f>
        <v>0.00</v>
      </c>
      <c r="G36" s="3"/>
      <c r="H36" s="3"/>
      <c r="I36" s="3"/>
      <c r="J36" s="3"/>
      <c r="K36" s="3"/>
    </row>
    <row r="37" customFormat="false" ht="20.25" hidden="false" customHeight="true" outlineLevel="0" collapsed="false">
      <c r="A37" s="19" t="s">
        <v>25</v>
      </c>
      <c r="B37" s="20" t="s">
        <v>45</v>
      </c>
      <c r="C37" s="21" t="s">
        <v>15</v>
      </c>
      <c r="D37" s="21" t="n">
        <v>0</v>
      </c>
      <c r="E37" s="22" t="n">
        <v>1600</v>
      </c>
      <c r="F37" s="23" t="str">
        <f aca="false">D37*E37</f>
        <v>0.00</v>
      </c>
      <c r="G37" s="3"/>
      <c r="H37" s="3"/>
      <c r="I37" s="3"/>
      <c r="J37" s="3"/>
      <c r="K37" s="3"/>
    </row>
    <row r="38" customFormat="false" ht="20.25" hidden="false" customHeight="true" outlineLevel="0" collapsed="false">
      <c r="A38" s="19" t="s">
        <v>27</v>
      </c>
      <c r="B38" s="20" t="s">
        <v>46</v>
      </c>
      <c r="C38" s="21" t="s">
        <v>15</v>
      </c>
      <c r="D38" s="21" t="n">
        <v>0</v>
      </c>
      <c r="E38" s="22" t="n">
        <v>4600</v>
      </c>
      <c r="F38" s="23" t="str">
        <f aca="false">D38*E38</f>
        <v>0.00</v>
      </c>
      <c r="G38" s="3"/>
      <c r="H38" s="3"/>
      <c r="I38" s="3"/>
      <c r="J38" s="3"/>
      <c r="K38" s="3"/>
    </row>
    <row r="39" customFormat="false" ht="20.25" hidden="false" customHeight="true" outlineLevel="0" collapsed="false">
      <c r="A39" s="19" t="s">
        <v>29</v>
      </c>
      <c r="B39" s="20" t="s">
        <v>47</v>
      </c>
      <c r="C39" s="21" t="s">
        <v>15</v>
      </c>
      <c r="D39" s="21" t="n">
        <v>0</v>
      </c>
      <c r="E39" s="22" t="n">
        <v>1600</v>
      </c>
      <c r="F39" s="23" t="str">
        <f aca="false">D39*E39</f>
        <v>0.00</v>
      </c>
      <c r="G39" s="3"/>
      <c r="H39" s="3"/>
      <c r="I39" s="3"/>
      <c r="J39" s="3"/>
      <c r="K39" s="3"/>
    </row>
    <row r="40" customFormat="false" ht="20.25" hidden="false" customHeight="true" outlineLevel="0" collapsed="false">
      <c r="A40" s="19" t="s">
        <v>31</v>
      </c>
      <c r="B40" s="20" t="s">
        <v>48</v>
      </c>
      <c r="C40" s="21" t="s">
        <v>15</v>
      </c>
      <c r="D40" s="21" t="n">
        <v>0</v>
      </c>
      <c r="E40" s="22" t="n">
        <v>900</v>
      </c>
      <c r="F40" s="23" t="str">
        <f aca="false">D40*E40</f>
        <v>0.00</v>
      </c>
      <c r="G40" s="3"/>
      <c r="H40" s="3"/>
      <c r="I40" s="3"/>
      <c r="J40" s="3"/>
      <c r="K40" s="3"/>
    </row>
    <row r="41" customFormat="false" ht="20.25" hidden="false" customHeight="true" outlineLevel="0" collapsed="false">
      <c r="A41" s="19" t="s">
        <v>33</v>
      </c>
      <c r="B41" s="20" t="s">
        <v>49</v>
      </c>
      <c r="C41" s="21" t="s">
        <v>15</v>
      </c>
      <c r="D41" s="21" t="n">
        <v>0</v>
      </c>
      <c r="E41" s="22" t="n">
        <v>1400</v>
      </c>
      <c r="F41" s="23" t="str">
        <f aca="false">D41*E41</f>
        <v>0.00</v>
      </c>
      <c r="G41" s="3"/>
      <c r="H41" s="3"/>
      <c r="I41" s="3"/>
      <c r="J41" s="3"/>
      <c r="K41" s="3"/>
    </row>
    <row r="42" customFormat="false" ht="20.25" hidden="false" customHeight="true" outlineLevel="0" collapsed="false">
      <c r="A42" s="19" t="s">
        <v>35</v>
      </c>
      <c r="B42" s="20" t="s">
        <v>50</v>
      </c>
      <c r="C42" s="21" t="s">
        <v>15</v>
      </c>
      <c r="D42" s="21" t="n">
        <v>0</v>
      </c>
      <c r="E42" s="22" t="n">
        <v>900</v>
      </c>
      <c r="F42" s="23" t="str">
        <f aca="false">D42*E42</f>
        <v>0.00</v>
      </c>
      <c r="G42" s="3"/>
      <c r="H42" s="3"/>
      <c r="I42" s="3"/>
      <c r="J42" s="3"/>
      <c r="K42" s="3"/>
    </row>
    <row r="43" customFormat="false" ht="20.25" hidden="false" customHeight="true" outlineLevel="0" collapsed="false">
      <c r="A43" s="25" t="s">
        <v>51</v>
      </c>
      <c r="B43" s="26" t="s">
        <v>52</v>
      </c>
      <c r="C43" s="27" t="s">
        <v>15</v>
      </c>
      <c r="D43" s="27" t="n">
        <v>0</v>
      </c>
      <c r="E43" s="28" t="n">
        <v>1100</v>
      </c>
      <c r="F43" s="29" t="str">
        <f aca="false">D43*E43</f>
        <v>0.00</v>
      </c>
      <c r="G43" s="3"/>
      <c r="H43" s="3"/>
      <c r="I43" s="3"/>
      <c r="J43" s="3"/>
      <c r="K43" s="3"/>
    </row>
    <row r="44" customFormat="false" ht="16.5" hidden="false" customHeight="true" outlineLevel="0" collapsed="false">
      <c r="A44" s="36"/>
      <c r="B44" s="37"/>
      <c r="C44" s="37"/>
      <c r="D44" s="38"/>
      <c r="E44" s="39" t="s">
        <v>37</v>
      </c>
      <c r="F44" s="40" t="str">
        <f aca="false">SUM(F32:F43)</f>
        <v>162,400.00</v>
      </c>
      <c r="G44" s="3"/>
      <c r="H44" s="3"/>
      <c r="I44" s="3"/>
      <c r="J44" s="3"/>
      <c r="K44" s="3"/>
    </row>
    <row r="45" customFormat="false" ht="15.75" hidden="false" customHeight="true" outlineLevel="0" collapsed="false">
      <c r="A45" s="33"/>
      <c r="B45" s="33"/>
      <c r="C45" s="33"/>
      <c r="D45" s="33"/>
      <c r="E45" s="33"/>
      <c r="F45" s="33"/>
      <c r="G45" s="3"/>
      <c r="H45" s="3"/>
      <c r="I45" s="3"/>
      <c r="J45" s="3"/>
      <c r="K45" s="3"/>
    </row>
    <row r="46" customFormat="false" ht="15.75" hidden="false" customHeight="true" outlineLevel="0" collapsed="false">
      <c r="A46" s="34" t="s">
        <v>53</v>
      </c>
      <c r="B46" s="34"/>
      <c r="C46" s="34"/>
      <c r="D46" s="34"/>
      <c r="E46" s="34"/>
      <c r="F46" s="34"/>
      <c r="G46" s="3"/>
      <c r="H46" s="3"/>
      <c r="I46" s="3"/>
      <c r="J46" s="3"/>
      <c r="K46" s="3"/>
    </row>
    <row r="47" customFormat="false" ht="50.25" hidden="false" customHeight="true" outlineLevel="0" collapsed="false">
      <c r="A47" s="14" t="s">
        <v>13</v>
      </c>
      <c r="B47" s="35" t="s">
        <v>54</v>
      </c>
      <c r="C47" s="16" t="s">
        <v>15</v>
      </c>
      <c r="D47" s="16" t="n">
        <v>8</v>
      </c>
      <c r="E47" s="17" t="n">
        <v>17400</v>
      </c>
      <c r="F47" s="18" t="str">
        <f aca="false">D47*E47</f>
        <v>139,200.00</v>
      </c>
      <c r="G47" s="3"/>
      <c r="H47" s="3"/>
      <c r="I47" s="3"/>
      <c r="J47" s="3"/>
      <c r="K47" s="3"/>
    </row>
    <row r="48" customFormat="false" ht="19.5" hidden="false" customHeight="true" outlineLevel="0" collapsed="false">
      <c r="A48" s="19" t="s">
        <v>16</v>
      </c>
      <c r="B48" s="20" t="s">
        <v>55</v>
      </c>
      <c r="C48" s="21" t="s">
        <v>15</v>
      </c>
      <c r="D48" s="21" t="n">
        <v>8</v>
      </c>
      <c r="E48" s="22" t="n">
        <v>1400</v>
      </c>
      <c r="F48" s="23" t="str">
        <f aca="false">D48*E48</f>
        <v>11,200.00</v>
      </c>
      <c r="G48" s="3"/>
      <c r="H48" s="3"/>
      <c r="I48" s="3"/>
      <c r="J48" s="3"/>
      <c r="K48" s="3"/>
    </row>
    <row r="49" customFormat="false" ht="76.5" hidden="false" customHeight="true" outlineLevel="0" collapsed="false">
      <c r="A49" s="19" t="s">
        <v>18</v>
      </c>
      <c r="B49" s="20" t="s">
        <v>56</v>
      </c>
      <c r="C49" s="21" t="s">
        <v>15</v>
      </c>
      <c r="D49" s="21" t="n">
        <v>8</v>
      </c>
      <c r="E49" s="22" t="n">
        <v>9700</v>
      </c>
      <c r="F49" s="23" t="str">
        <f aca="false">D49*E49</f>
        <v>77,600.00</v>
      </c>
      <c r="G49" s="3"/>
      <c r="H49" s="3"/>
      <c r="I49" s="3"/>
      <c r="J49" s="3"/>
      <c r="K49" s="3"/>
    </row>
    <row r="50" customFormat="false" ht="19.5" hidden="false" customHeight="true" outlineLevel="0" collapsed="false">
      <c r="A50" s="19" t="s">
        <v>20</v>
      </c>
      <c r="B50" s="20" t="s">
        <v>55</v>
      </c>
      <c r="C50" s="21" t="s">
        <v>15</v>
      </c>
      <c r="D50" s="21" t="n">
        <v>8</v>
      </c>
      <c r="E50" s="22" t="n">
        <v>1400</v>
      </c>
      <c r="F50" s="23" t="str">
        <f aca="false">D50*E50</f>
        <v>11,200.00</v>
      </c>
      <c r="G50" s="3"/>
      <c r="H50" s="3"/>
      <c r="I50" s="3"/>
      <c r="J50" s="3"/>
      <c r="K50" s="3"/>
    </row>
    <row r="51" customFormat="false" ht="19.5" hidden="false" customHeight="true" outlineLevel="0" collapsed="false">
      <c r="A51" s="19" t="s">
        <v>22</v>
      </c>
      <c r="B51" s="41" t="s">
        <v>57</v>
      </c>
      <c r="C51" s="21" t="s">
        <v>15</v>
      </c>
      <c r="D51" s="21" t="n">
        <v>5</v>
      </c>
      <c r="E51" s="22" t="n">
        <v>12000</v>
      </c>
      <c r="F51" s="23" t="str">
        <f aca="false">D51*E51</f>
        <v>60,000.00</v>
      </c>
      <c r="G51" s="3"/>
      <c r="H51" s="3"/>
      <c r="I51" s="3"/>
      <c r="J51" s="3"/>
      <c r="K51" s="3"/>
    </row>
    <row r="52" customFormat="false" ht="19.5" hidden="false" customHeight="true" outlineLevel="0" collapsed="false">
      <c r="A52" s="19" t="s">
        <v>25</v>
      </c>
      <c r="B52" s="41" t="s">
        <v>58</v>
      </c>
      <c r="C52" s="21" t="s">
        <v>15</v>
      </c>
      <c r="D52" s="21" t="n">
        <v>8</v>
      </c>
      <c r="E52" s="22" t="n">
        <v>1200</v>
      </c>
      <c r="F52" s="23" t="str">
        <f aca="false">D52*E52</f>
        <v>9,600.00</v>
      </c>
      <c r="G52" s="3"/>
      <c r="H52" s="3"/>
      <c r="I52" s="3"/>
      <c r="J52" s="3"/>
      <c r="K52" s="3"/>
    </row>
    <row r="53" customFormat="false" ht="19.5" hidden="false" customHeight="true" outlineLevel="0" collapsed="false">
      <c r="A53" s="19" t="s">
        <v>27</v>
      </c>
      <c r="B53" s="41" t="s">
        <v>59</v>
      </c>
      <c r="C53" s="21" t="s">
        <v>15</v>
      </c>
      <c r="D53" s="21" t="n">
        <v>1</v>
      </c>
      <c r="E53" s="22" t="n">
        <v>12100</v>
      </c>
      <c r="F53" s="23" t="str">
        <f aca="false">D53*E53</f>
        <v>12,100.00</v>
      </c>
      <c r="G53" s="3"/>
      <c r="H53" s="3"/>
      <c r="I53" s="3"/>
      <c r="J53" s="3"/>
      <c r="K53" s="3"/>
    </row>
    <row r="54" customFormat="false" ht="28.5" hidden="false" customHeight="true" outlineLevel="0" collapsed="false">
      <c r="A54" s="19" t="s">
        <v>29</v>
      </c>
      <c r="B54" s="24" t="s">
        <v>60</v>
      </c>
      <c r="C54" s="21" t="s">
        <v>15</v>
      </c>
      <c r="D54" s="21" t="n">
        <v>8</v>
      </c>
      <c r="E54" s="22" t="n">
        <v>3750</v>
      </c>
      <c r="F54" s="23" t="str">
        <f aca="false">E54*D54</f>
        <v>30,000.00</v>
      </c>
      <c r="G54" s="3"/>
      <c r="H54" s="3"/>
      <c r="I54" s="3"/>
      <c r="J54" s="3"/>
      <c r="K54" s="3"/>
    </row>
    <row r="55" customFormat="false" ht="28.5" hidden="false" customHeight="true" outlineLevel="0" collapsed="false">
      <c r="A55" s="19" t="s">
        <v>31</v>
      </c>
      <c r="B55" s="41" t="s">
        <v>61</v>
      </c>
      <c r="C55" s="21" t="s">
        <v>15</v>
      </c>
      <c r="D55" s="21" t="n">
        <v>0</v>
      </c>
      <c r="E55" s="22" t="n">
        <v>2700</v>
      </c>
      <c r="F55" s="23" t="str">
        <f aca="false">D55*E55</f>
        <v>0.00</v>
      </c>
      <c r="G55" s="3"/>
      <c r="H55" s="3"/>
      <c r="I55" s="3"/>
      <c r="J55" s="3"/>
      <c r="K55" s="3"/>
    </row>
    <row r="56" customFormat="false" ht="28.5" hidden="false" customHeight="true" outlineLevel="0" collapsed="false">
      <c r="A56" s="19" t="s">
        <v>33</v>
      </c>
      <c r="B56" s="41" t="s">
        <v>62</v>
      </c>
      <c r="C56" s="21" t="s">
        <v>15</v>
      </c>
      <c r="D56" s="21" t="n">
        <v>0</v>
      </c>
      <c r="E56" s="22" t="n">
        <v>490</v>
      </c>
      <c r="F56" s="23" t="str">
        <f aca="false">D56*E56</f>
        <v>0.00</v>
      </c>
      <c r="G56" s="3"/>
      <c r="H56" s="3"/>
      <c r="I56" s="3"/>
      <c r="J56" s="3"/>
      <c r="K56" s="3"/>
    </row>
    <row r="57" customFormat="false" ht="28.5" hidden="false" customHeight="true" outlineLevel="0" collapsed="false">
      <c r="A57" s="25" t="s">
        <v>35</v>
      </c>
      <c r="B57" s="42" t="s">
        <v>63</v>
      </c>
      <c r="C57" s="27" t="s">
        <v>15</v>
      </c>
      <c r="D57" s="27" t="n">
        <v>0</v>
      </c>
      <c r="E57" s="28" t="n">
        <v>3750</v>
      </c>
      <c r="F57" s="29" t="str">
        <f aca="false">D57*E57</f>
        <v>0.00</v>
      </c>
      <c r="G57" s="3"/>
      <c r="H57" s="3"/>
      <c r="I57" s="3"/>
      <c r="J57" s="3"/>
      <c r="K57" s="3"/>
    </row>
    <row r="58" customFormat="false" ht="15.75" hidden="false" customHeight="true" outlineLevel="0" collapsed="false">
      <c r="A58" s="43"/>
      <c r="B58" s="43"/>
      <c r="C58" s="43"/>
      <c r="D58" s="43"/>
      <c r="E58" s="39" t="s">
        <v>37</v>
      </c>
      <c r="F58" s="40" t="str">
        <f aca="false">SUM(F47:F57)</f>
        <v>350,900.00</v>
      </c>
      <c r="G58" s="3"/>
      <c r="H58" s="3"/>
      <c r="I58" s="3"/>
      <c r="J58" s="3"/>
      <c r="K58" s="3"/>
    </row>
    <row r="59" customFormat="false" ht="15.75" hidden="false" customHeight="true" outlineLevel="0" collapsed="false">
      <c r="A59" s="44"/>
      <c r="B59" s="44"/>
      <c r="C59" s="44"/>
      <c r="D59" s="44"/>
      <c r="E59" s="44"/>
      <c r="F59" s="44"/>
      <c r="G59" s="3"/>
      <c r="H59" s="3"/>
      <c r="I59" s="3"/>
      <c r="J59" s="3"/>
      <c r="K59" s="3"/>
    </row>
    <row r="60" customFormat="false" ht="15.75" hidden="false" customHeight="true" outlineLevel="0" collapsed="false">
      <c r="A60" s="34" t="s">
        <v>64</v>
      </c>
      <c r="B60" s="34"/>
      <c r="C60" s="34"/>
      <c r="D60" s="34"/>
      <c r="E60" s="34"/>
      <c r="F60" s="34"/>
      <c r="G60" s="3"/>
      <c r="H60" s="3"/>
      <c r="I60" s="3"/>
      <c r="J60" s="3"/>
      <c r="K60" s="3"/>
    </row>
    <row r="61" customFormat="false" ht="42" hidden="false" customHeight="true" outlineLevel="0" collapsed="false">
      <c r="A61" s="14" t="s">
        <v>13</v>
      </c>
      <c r="B61" s="35" t="s">
        <v>65</v>
      </c>
      <c r="C61" s="16" t="s">
        <v>15</v>
      </c>
      <c r="D61" s="16" t="n">
        <v>1</v>
      </c>
      <c r="E61" s="17" t="n">
        <v>4500</v>
      </c>
      <c r="F61" s="18" t="str">
        <f aca="false">D61*E61</f>
        <v>4,500.00</v>
      </c>
      <c r="G61" s="3"/>
      <c r="H61" s="3"/>
      <c r="I61" s="3"/>
      <c r="J61" s="3"/>
      <c r="K61" s="3"/>
    </row>
    <row r="62" customFormat="false" ht="19.5" hidden="false" customHeight="true" outlineLevel="0" collapsed="false">
      <c r="A62" s="19" t="s">
        <v>16</v>
      </c>
      <c r="B62" s="20" t="s">
        <v>66</v>
      </c>
      <c r="C62" s="21" t="s">
        <v>15</v>
      </c>
      <c r="D62" s="21" t="n">
        <v>8</v>
      </c>
      <c r="E62" s="22" t="n">
        <v>1700</v>
      </c>
      <c r="F62" s="23" t="str">
        <f aca="false">D62*E62</f>
        <v>13,600.00</v>
      </c>
      <c r="G62" s="3"/>
      <c r="H62" s="3"/>
      <c r="I62" s="3"/>
      <c r="J62" s="3"/>
      <c r="K62" s="3"/>
    </row>
    <row r="63" customFormat="false" ht="19.5" hidden="false" customHeight="true" outlineLevel="0" collapsed="false">
      <c r="A63" s="19" t="s">
        <v>18</v>
      </c>
      <c r="B63" s="20" t="s">
        <v>67</v>
      </c>
      <c r="C63" s="21" t="s">
        <v>15</v>
      </c>
      <c r="D63" s="21" t="n">
        <v>8</v>
      </c>
      <c r="E63" s="22" t="n">
        <v>1000</v>
      </c>
      <c r="F63" s="23" t="str">
        <f aca="false">D63*E63</f>
        <v>8,000.00</v>
      </c>
      <c r="G63" s="3"/>
      <c r="H63" s="3"/>
      <c r="I63" s="3"/>
      <c r="J63" s="3"/>
      <c r="K63" s="3"/>
    </row>
    <row r="64" customFormat="false" ht="19.5" hidden="false" customHeight="true" outlineLevel="0" collapsed="false">
      <c r="A64" s="19" t="s">
        <v>20</v>
      </c>
      <c r="B64" s="20" t="s">
        <v>68</v>
      </c>
      <c r="C64" s="21" t="s">
        <v>15</v>
      </c>
      <c r="D64" s="21" t="n">
        <v>8</v>
      </c>
      <c r="E64" s="22" t="n">
        <v>1500</v>
      </c>
      <c r="F64" s="23" t="str">
        <f aca="false">E64*D64</f>
        <v>12,000.00</v>
      </c>
      <c r="G64" s="3"/>
      <c r="H64" s="3"/>
      <c r="I64" s="3"/>
      <c r="J64" s="3"/>
      <c r="K64" s="3"/>
    </row>
    <row r="65" customFormat="false" ht="19.5" hidden="false" customHeight="true" outlineLevel="0" collapsed="false">
      <c r="A65" s="19" t="s">
        <v>22</v>
      </c>
      <c r="B65" s="20" t="s">
        <v>69</v>
      </c>
      <c r="C65" s="21" t="s">
        <v>15</v>
      </c>
      <c r="D65" s="21" t="n">
        <v>8</v>
      </c>
      <c r="E65" s="22" t="n">
        <v>1000</v>
      </c>
      <c r="F65" s="23" t="str">
        <f aca="false">D65*E65</f>
        <v>8,000.00</v>
      </c>
      <c r="G65" s="3"/>
      <c r="H65" s="3"/>
      <c r="I65" s="3"/>
      <c r="J65" s="3"/>
      <c r="K65" s="3"/>
    </row>
    <row r="66" customFormat="false" ht="19.5" hidden="false" customHeight="true" outlineLevel="0" collapsed="false">
      <c r="A66" s="19" t="s">
        <v>25</v>
      </c>
      <c r="B66" s="20" t="s">
        <v>70</v>
      </c>
      <c r="C66" s="21" t="s">
        <v>15</v>
      </c>
      <c r="D66" s="21" t="n">
        <v>8</v>
      </c>
      <c r="E66" s="22" t="n">
        <v>2000</v>
      </c>
      <c r="F66" s="23" t="str">
        <f aca="false">D66*E66</f>
        <v>16,000.00</v>
      </c>
      <c r="G66" s="3"/>
      <c r="H66" s="3"/>
      <c r="I66" s="3"/>
      <c r="J66" s="3"/>
      <c r="K66" s="3"/>
    </row>
    <row r="67" customFormat="false" ht="35.25" hidden="false" customHeight="true" outlineLevel="0" collapsed="false">
      <c r="A67" s="19" t="s">
        <v>27</v>
      </c>
      <c r="B67" s="20" t="s">
        <v>71</v>
      </c>
      <c r="C67" s="21" t="s">
        <v>15</v>
      </c>
      <c r="D67" s="21" t="n">
        <v>0</v>
      </c>
      <c r="E67" s="22" t="n">
        <v>1800</v>
      </c>
      <c r="F67" s="23" t="str">
        <f aca="false">D67*E67</f>
        <v>0.00</v>
      </c>
      <c r="G67" s="3"/>
      <c r="H67" s="3"/>
      <c r="I67" s="3"/>
      <c r="J67" s="3"/>
      <c r="K67" s="3"/>
    </row>
    <row r="68" customFormat="false" ht="33.75" hidden="false" customHeight="true" outlineLevel="0" collapsed="false">
      <c r="A68" s="25" t="s">
        <v>29</v>
      </c>
      <c r="B68" s="26" t="s">
        <v>72</v>
      </c>
      <c r="C68" s="27" t="s">
        <v>15</v>
      </c>
      <c r="D68" s="27" t="n">
        <v>0</v>
      </c>
      <c r="E68" s="28" t="n">
        <v>1500</v>
      </c>
      <c r="F68" s="29" t="str">
        <f aca="false">D68*E68</f>
        <v>0.00</v>
      </c>
      <c r="G68" s="3"/>
      <c r="H68" s="3"/>
      <c r="I68" s="3"/>
      <c r="J68" s="3"/>
      <c r="K68" s="3"/>
    </row>
    <row r="69" customFormat="false" ht="15.75" hidden="false" customHeight="true" outlineLevel="0" collapsed="false">
      <c r="A69" s="45"/>
      <c r="B69" s="45"/>
      <c r="C69" s="45"/>
      <c r="D69" s="30"/>
      <c r="E69" s="39" t="s">
        <v>73</v>
      </c>
      <c r="F69" s="40" t="str">
        <f aca="false">SUM(F61:F68)</f>
        <v>62,100.00</v>
      </c>
      <c r="G69" s="3"/>
      <c r="H69" s="3"/>
      <c r="I69" s="3"/>
      <c r="J69" s="3"/>
      <c r="K69" s="3"/>
    </row>
    <row r="70" customFormat="false" ht="15.75" hidden="false" customHeight="true" outlineLevel="0" collapsed="false">
      <c r="A70" s="33"/>
      <c r="B70" s="46"/>
      <c r="C70" s="47"/>
      <c r="D70" s="33"/>
      <c r="E70" s="48"/>
      <c r="F70" s="49"/>
      <c r="G70" s="3"/>
      <c r="H70" s="3"/>
      <c r="I70" s="3"/>
      <c r="J70" s="3"/>
      <c r="K70" s="3"/>
    </row>
    <row r="71" customFormat="false" ht="15.75" hidden="false" customHeight="true" outlineLevel="0" collapsed="false">
      <c r="A71" s="34" t="s">
        <v>74</v>
      </c>
      <c r="B71" s="34"/>
      <c r="C71" s="34"/>
      <c r="D71" s="34"/>
      <c r="E71" s="34"/>
      <c r="F71" s="34"/>
      <c r="G71" s="3"/>
      <c r="H71" s="3"/>
      <c r="I71" s="3"/>
      <c r="J71" s="3"/>
      <c r="K71" s="3"/>
    </row>
    <row r="72" customFormat="false" ht="28.5" hidden="false" customHeight="true" outlineLevel="0" collapsed="false">
      <c r="A72" s="14" t="s">
        <v>13</v>
      </c>
      <c r="B72" s="35" t="s">
        <v>75</v>
      </c>
      <c r="C72" s="16" t="s">
        <v>76</v>
      </c>
      <c r="D72" s="16" t="n">
        <v>800</v>
      </c>
      <c r="E72" s="17" t="n">
        <v>28</v>
      </c>
      <c r="F72" s="17" t="str">
        <f aca="false">D72*E72</f>
        <v>22,400.00</v>
      </c>
      <c r="G72" s="3"/>
      <c r="H72" s="3"/>
      <c r="I72" s="3"/>
      <c r="J72" s="3"/>
      <c r="K72" s="3"/>
    </row>
    <row r="73" customFormat="false" ht="15.75" hidden="false" customHeight="true" outlineLevel="0" collapsed="false">
      <c r="A73" s="19" t="s">
        <v>16</v>
      </c>
      <c r="B73" s="20" t="s">
        <v>77</v>
      </c>
      <c r="C73" s="21" t="s">
        <v>76</v>
      </c>
      <c r="D73" s="21" t="n">
        <v>0</v>
      </c>
      <c r="E73" s="22" t="n">
        <v>39</v>
      </c>
      <c r="F73" s="22" t="str">
        <f aca="false">D73*E73</f>
        <v>0.00</v>
      </c>
      <c r="G73" s="3"/>
      <c r="H73" s="3"/>
      <c r="I73" s="3"/>
      <c r="J73" s="3"/>
      <c r="K73" s="3"/>
    </row>
    <row r="74" customFormat="false" ht="28.5" hidden="false" customHeight="true" outlineLevel="0" collapsed="false">
      <c r="A74" s="19" t="s">
        <v>18</v>
      </c>
      <c r="B74" s="20" t="s">
        <v>78</v>
      </c>
      <c r="C74" s="21" t="s">
        <v>76</v>
      </c>
      <c r="D74" s="21" t="n">
        <v>0</v>
      </c>
      <c r="E74" s="22" t="n">
        <v>32</v>
      </c>
      <c r="F74" s="22" t="str">
        <f aca="false">D74*E74</f>
        <v>0.00</v>
      </c>
      <c r="G74" s="3"/>
      <c r="H74" s="3"/>
      <c r="I74" s="3"/>
      <c r="J74" s="3"/>
      <c r="K74" s="3"/>
    </row>
    <row r="75" customFormat="false" ht="15.75" hidden="false" customHeight="true" outlineLevel="0" collapsed="false">
      <c r="A75" s="19" t="s">
        <v>20</v>
      </c>
      <c r="B75" s="20" t="s">
        <v>79</v>
      </c>
      <c r="C75" s="21" t="s">
        <v>76</v>
      </c>
      <c r="D75" s="21" t="n">
        <v>800</v>
      </c>
      <c r="E75" s="22" t="n">
        <v>64</v>
      </c>
      <c r="F75" s="22" t="str">
        <f aca="false">D75*E75</f>
        <v>51,200.00</v>
      </c>
      <c r="G75" s="3"/>
      <c r="H75" s="3"/>
      <c r="I75" s="3"/>
      <c r="J75" s="3"/>
      <c r="K75" s="3"/>
    </row>
    <row r="76" customFormat="false" ht="16.5" hidden="false" customHeight="true" outlineLevel="0" collapsed="false">
      <c r="A76" s="19" t="s">
        <v>22</v>
      </c>
      <c r="B76" s="20" t="s">
        <v>80</v>
      </c>
      <c r="C76" s="21" t="s">
        <v>76</v>
      </c>
      <c r="D76" s="21" t="n">
        <v>800</v>
      </c>
      <c r="E76" s="22" t="n">
        <v>56</v>
      </c>
      <c r="F76" s="22" t="str">
        <f aca="false">D76*E76</f>
        <v>44,800.00</v>
      </c>
      <c r="G76" s="3"/>
      <c r="H76" s="3"/>
      <c r="I76" s="3"/>
      <c r="J76" s="3"/>
      <c r="K76" s="3"/>
    </row>
    <row r="77" customFormat="false" ht="15.75" hidden="false" customHeight="true" outlineLevel="0" collapsed="false">
      <c r="A77" s="19" t="s">
        <v>25</v>
      </c>
      <c r="B77" s="20" t="s">
        <v>81</v>
      </c>
      <c r="C77" s="21" t="s">
        <v>15</v>
      </c>
      <c r="D77" s="21" t="n">
        <v>5</v>
      </c>
      <c r="E77" s="22" t="n">
        <v>3400</v>
      </c>
      <c r="F77" s="22" t="str">
        <f aca="false">D77*E77</f>
        <v>17,000.00</v>
      </c>
      <c r="G77" s="3"/>
      <c r="H77" s="3"/>
      <c r="I77" s="3"/>
      <c r="J77" s="3"/>
      <c r="K77" s="3"/>
    </row>
    <row r="78" customFormat="false" ht="15.75" hidden="false" customHeight="true" outlineLevel="0" collapsed="false">
      <c r="A78" s="19" t="s">
        <v>27</v>
      </c>
      <c r="B78" s="20" t="s">
        <v>82</v>
      </c>
      <c r="C78" s="21" t="s">
        <v>15</v>
      </c>
      <c r="D78" s="21" t="n">
        <v>5</v>
      </c>
      <c r="E78" s="22" t="n">
        <v>460</v>
      </c>
      <c r="F78" s="22" t="str">
        <f aca="false">D78*E78</f>
        <v>2,300.00</v>
      </c>
      <c r="G78" s="3"/>
      <c r="H78" s="3"/>
      <c r="I78" s="3"/>
      <c r="J78" s="3"/>
      <c r="K78" s="3"/>
    </row>
    <row r="79" customFormat="false" ht="15.75" hidden="false" customHeight="true" outlineLevel="0" collapsed="false">
      <c r="A79" s="19" t="s">
        <v>29</v>
      </c>
      <c r="B79" s="20" t="s">
        <v>83</v>
      </c>
      <c r="C79" s="21" t="s">
        <v>15</v>
      </c>
      <c r="D79" s="21" t="n">
        <v>8</v>
      </c>
      <c r="E79" s="22" t="n">
        <v>460</v>
      </c>
      <c r="F79" s="22" t="str">
        <f aca="false">D79*E79</f>
        <v>3,680.00</v>
      </c>
      <c r="G79" s="3"/>
      <c r="H79" s="3"/>
      <c r="I79" s="3"/>
      <c r="J79" s="3"/>
      <c r="K79" s="3"/>
    </row>
    <row r="80" customFormat="false" ht="19.5" hidden="false" customHeight="true" outlineLevel="0" collapsed="false">
      <c r="A80" s="19" t="s">
        <v>33</v>
      </c>
      <c r="B80" s="20" t="s">
        <v>84</v>
      </c>
      <c r="C80" s="21" t="s">
        <v>85</v>
      </c>
      <c r="D80" s="21" t="n">
        <v>12</v>
      </c>
      <c r="E80" s="22" t="n">
        <v>420</v>
      </c>
      <c r="F80" s="22" t="str">
        <f aca="false">D80*E80</f>
        <v>5,040.00</v>
      </c>
      <c r="G80" s="3"/>
      <c r="H80" s="3"/>
      <c r="I80" s="3"/>
      <c r="J80" s="3"/>
      <c r="K80" s="3"/>
    </row>
    <row r="81" customFormat="false" ht="15.75" hidden="false" customHeight="true" outlineLevel="0" collapsed="false">
      <c r="A81" s="19" t="s">
        <v>35</v>
      </c>
      <c r="B81" s="20" t="s">
        <v>86</v>
      </c>
      <c r="C81" s="21" t="s">
        <v>85</v>
      </c>
      <c r="D81" s="21" t="n">
        <v>50</v>
      </c>
      <c r="E81" s="22" t="n">
        <v>560</v>
      </c>
      <c r="F81" s="22" t="str">
        <f aca="false">D81*E81</f>
        <v>28,000.00</v>
      </c>
      <c r="G81" s="3"/>
      <c r="H81" s="3"/>
      <c r="I81" s="3"/>
      <c r="J81" s="3"/>
      <c r="K81" s="3"/>
    </row>
    <row r="82" customFormat="false" ht="15.75" hidden="false" customHeight="true" outlineLevel="0" collapsed="false">
      <c r="A82" s="19" t="s">
        <v>51</v>
      </c>
      <c r="B82" s="20" t="s">
        <v>87</v>
      </c>
      <c r="C82" s="21" t="s">
        <v>15</v>
      </c>
      <c r="D82" s="21" t="n">
        <v>0</v>
      </c>
      <c r="E82" s="22" t="n">
        <v>220</v>
      </c>
      <c r="F82" s="22" t="str">
        <f aca="false">D82*E82</f>
        <v>0.00</v>
      </c>
      <c r="G82" s="3"/>
      <c r="H82" s="3"/>
      <c r="I82" s="3"/>
      <c r="J82" s="3"/>
      <c r="K82" s="3"/>
    </row>
    <row r="83" customFormat="false" ht="19.5" hidden="false" customHeight="true" outlineLevel="0" collapsed="false">
      <c r="A83" s="19" t="s">
        <v>88</v>
      </c>
      <c r="B83" s="20" t="s">
        <v>89</v>
      </c>
      <c r="C83" s="21" t="s">
        <v>76</v>
      </c>
      <c r="D83" s="21" t="n">
        <v>0</v>
      </c>
      <c r="E83" s="22" t="n">
        <v>87</v>
      </c>
      <c r="F83" s="22" t="str">
        <f aca="false">D83*E83</f>
        <v>0.00</v>
      </c>
      <c r="G83" s="3"/>
      <c r="H83" s="3"/>
      <c r="I83" s="3"/>
      <c r="J83" s="3"/>
      <c r="K83" s="3"/>
    </row>
    <row r="84" customFormat="false" ht="15.75" hidden="false" customHeight="true" outlineLevel="0" collapsed="false">
      <c r="A84" s="19" t="s">
        <v>90</v>
      </c>
      <c r="B84" s="20" t="s">
        <v>91</v>
      </c>
      <c r="C84" s="21" t="s">
        <v>15</v>
      </c>
      <c r="D84" s="21" t="n">
        <v>8</v>
      </c>
      <c r="E84" s="22" t="n">
        <v>540</v>
      </c>
      <c r="F84" s="22" t="str">
        <f aca="false">D84*E84</f>
        <v>4,320.00</v>
      </c>
      <c r="G84" s="3"/>
      <c r="H84" s="3"/>
      <c r="I84" s="3"/>
      <c r="J84" s="3"/>
      <c r="K84" s="3"/>
    </row>
    <row r="85" customFormat="false" ht="15.75" hidden="false" customHeight="true" outlineLevel="0" collapsed="false">
      <c r="A85" s="19" t="s">
        <v>92</v>
      </c>
      <c r="B85" s="20" t="s">
        <v>93</v>
      </c>
      <c r="C85" s="21" t="s">
        <v>76</v>
      </c>
      <c r="D85" s="21" t="n">
        <v>0</v>
      </c>
      <c r="E85" s="22" t="n">
        <v>89</v>
      </c>
      <c r="F85" s="22" t="str">
        <f aca="false">D85*E85</f>
        <v>0.00</v>
      </c>
      <c r="G85" s="3"/>
      <c r="H85" s="3"/>
      <c r="I85" s="3"/>
      <c r="J85" s="3"/>
      <c r="K85" s="3"/>
    </row>
    <row r="86" customFormat="false" ht="15.75" hidden="false" customHeight="true" outlineLevel="0" collapsed="false">
      <c r="A86" s="19" t="s">
        <v>94</v>
      </c>
      <c r="B86" s="20" t="s">
        <v>95</v>
      </c>
      <c r="C86" s="21" t="s">
        <v>76</v>
      </c>
      <c r="D86" s="21" t="n">
        <v>0</v>
      </c>
      <c r="E86" s="22" t="n">
        <v>265</v>
      </c>
      <c r="F86" s="22" t="str">
        <f aca="false">D86*E86</f>
        <v>0.00</v>
      </c>
      <c r="G86" s="3"/>
      <c r="H86" s="3"/>
      <c r="I86" s="3"/>
      <c r="J86" s="3"/>
      <c r="K86" s="3"/>
    </row>
    <row r="87" customFormat="false" ht="15.75" hidden="false" customHeight="true" outlineLevel="0" collapsed="false">
      <c r="A87" s="19" t="s">
        <v>96</v>
      </c>
      <c r="B87" s="20" t="s">
        <v>97</v>
      </c>
      <c r="C87" s="21" t="s">
        <v>15</v>
      </c>
      <c r="D87" s="21" t="n">
        <v>5</v>
      </c>
      <c r="E87" s="22" t="n">
        <v>420</v>
      </c>
      <c r="F87" s="22" t="str">
        <f aca="false">D87*E87</f>
        <v>2,100.00</v>
      </c>
      <c r="G87" s="3"/>
      <c r="H87" s="3"/>
      <c r="I87" s="3"/>
      <c r="J87" s="3"/>
      <c r="K87" s="3"/>
    </row>
    <row r="88" customFormat="false" ht="15.75" hidden="false" customHeight="true" outlineLevel="0" collapsed="false">
      <c r="A88" s="19" t="s">
        <v>98</v>
      </c>
      <c r="B88" s="20" t="s">
        <v>99</v>
      </c>
      <c r="C88" s="21" t="s">
        <v>24</v>
      </c>
      <c r="D88" s="21" t="n">
        <v>8</v>
      </c>
      <c r="E88" s="22" t="n">
        <v>300</v>
      </c>
      <c r="F88" s="22" t="str">
        <f aca="false">D88*E88</f>
        <v>2,400.00</v>
      </c>
      <c r="G88" s="3"/>
      <c r="H88" s="3"/>
      <c r="I88" s="3"/>
      <c r="J88" s="3"/>
      <c r="K88" s="3"/>
    </row>
    <row r="89" customFormat="false" ht="15.75" hidden="false" customHeight="true" outlineLevel="0" collapsed="false">
      <c r="A89" s="19" t="s">
        <v>100</v>
      </c>
      <c r="B89" s="20" t="s">
        <v>101</v>
      </c>
      <c r="C89" s="21" t="s">
        <v>102</v>
      </c>
      <c r="D89" s="21" t="n">
        <v>8</v>
      </c>
      <c r="E89" s="22" t="n">
        <v>3200</v>
      </c>
      <c r="F89" s="22" t="str">
        <f aca="false">D89*E89</f>
        <v>25,600.00</v>
      </c>
      <c r="G89" s="3"/>
      <c r="H89" s="3"/>
      <c r="I89" s="3"/>
      <c r="J89" s="3"/>
      <c r="K89" s="3"/>
    </row>
    <row r="90" customFormat="false" ht="15.75" hidden="false" customHeight="true" outlineLevel="0" collapsed="false">
      <c r="A90" s="19" t="s">
        <v>103</v>
      </c>
      <c r="B90" s="20" t="s">
        <v>104</v>
      </c>
      <c r="C90" s="21" t="s">
        <v>24</v>
      </c>
      <c r="D90" s="21" t="n">
        <v>8</v>
      </c>
      <c r="E90" s="22" t="n">
        <v>600</v>
      </c>
      <c r="F90" s="22" t="str">
        <f aca="false">D90*E90</f>
        <v>4,800.00</v>
      </c>
      <c r="G90" s="3"/>
      <c r="H90" s="3"/>
      <c r="I90" s="3"/>
      <c r="J90" s="3"/>
      <c r="K90" s="3"/>
    </row>
    <row r="91" customFormat="false" ht="15.75" hidden="false" customHeight="true" outlineLevel="0" collapsed="false">
      <c r="A91" s="25" t="s">
        <v>105</v>
      </c>
      <c r="B91" s="26" t="s">
        <v>106</v>
      </c>
      <c r="C91" s="50"/>
      <c r="D91" s="27" t="n">
        <v>1</v>
      </c>
      <c r="E91" s="28" t="n">
        <v>3000</v>
      </c>
      <c r="F91" s="28" t="str">
        <f aca="false">D91*E91</f>
        <v>3,000.00</v>
      </c>
      <c r="G91" s="3"/>
      <c r="H91" s="3"/>
      <c r="I91" s="3"/>
      <c r="J91" s="3"/>
      <c r="K91" s="3"/>
    </row>
    <row r="92" customFormat="false" ht="15.75" hidden="false" customHeight="true" outlineLevel="0" collapsed="false">
      <c r="A92" s="36"/>
      <c r="B92" s="37"/>
      <c r="C92" s="37"/>
      <c r="D92" s="38"/>
      <c r="E92" s="39" t="s">
        <v>37</v>
      </c>
      <c r="F92" s="40" t="str">
        <f aca="false">SUM(F72:F91)</f>
        <v>216,640.00</v>
      </c>
      <c r="G92" s="3"/>
      <c r="H92" s="3"/>
      <c r="I92" s="3"/>
      <c r="J92" s="3"/>
      <c r="K92" s="3"/>
    </row>
    <row r="93" customFormat="false" ht="15.75" hidden="false" customHeight="true" outlineLevel="0" collapsed="false">
      <c r="A93" s="51"/>
      <c r="B93" s="52"/>
      <c r="C93" s="53"/>
      <c r="D93" s="54"/>
      <c r="E93" s="55"/>
      <c r="F93" s="56"/>
      <c r="G93" s="3"/>
      <c r="H93" s="3"/>
      <c r="I93" s="3"/>
      <c r="J93" s="3"/>
      <c r="K93" s="3"/>
    </row>
    <row r="94" customFormat="false" ht="15.75" hidden="false" customHeight="true" outlineLevel="0" collapsed="false">
      <c r="A94" s="34" t="s">
        <v>107</v>
      </c>
      <c r="B94" s="34"/>
      <c r="C94" s="34"/>
      <c r="D94" s="34"/>
      <c r="E94" s="34"/>
      <c r="F94" s="34"/>
      <c r="G94" s="3"/>
      <c r="H94" s="3"/>
      <c r="I94" s="3"/>
      <c r="J94" s="3"/>
      <c r="K94" s="3"/>
    </row>
    <row r="95" customFormat="false" ht="28.5" hidden="false" customHeight="true" outlineLevel="0" collapsed="false">
      <c r="A95" s="57" t="s">
        <v>13</v>
      </c>
      <c r="B95" s="58" t="s">
        <v>108</v>
      </c>
      <c r="C95" s="59" t="s">
        <v>76</v>
      </c>
      <c r="D95" s="59" t="n">
        <v>240</v>
      </c>
      <c r="E95" s="60" t="n">
        <v>400</v>
      </c>
      <c r="F95" s="60" t="str">
        <f aca="false">D95*E95</f>
        <v>96,000.00</v>
      </c>
      <c r="G95" s="3"/>
      <c r="H95" s="3"/>
      <c r="I95" s="3"/>
      <c r="J95" s="3"/>
      <c r="K95" s="3"/>
    </row>
    <row r="96" customFormat="false" ht="28.5" hidden="false" customHeight="true" outlineLevel="0" collapsed="false">
      <c r="A96" s="61" t="s">
        <v>16</v>
      </c>
      <c r="B96" s="62" t="s">
        <v>109</v>
      </c>
      <c r="C96" s="63" t="s">
        <v>76</v>
      </c>
      <c r="D96" s="63" t="n">
        <v>60</v>
      </c>
      <c r="E96" s="64" t="n">
        <v>400</v>
      </c>
      <c r="F96" s="64" t="str">
        <f aca="false">D96*E96</f>
        <v>24,000.00</v>
      </c>
      <c r="G96" s="3"/>
      <c r="H96" s="3"/>
      <c r="I96" s="3"/>
      <c r="J96" s="3"/>
      <c r="K96" s="3"/>
    </row>
    <row r="97" customFormat="false" ht="28.5" hidden="false" customHeight="true" outlineLevel="0" collapsed="false">
      <c r="A97" s="61" t="s">
        <v>18</v>
      </c>
      <c r="B97" s="62" t="s">
        <v>110</v>
      </c>
      <c r="C97" s="63" t="s">
        <v>76</v>
      </c>
      <c r="D97" s="63" t="n">
        <v>0</v>
      </c>
      <c r="E97" s="64" t="n">
        <v>240</v>
      </c>
      <c r="F97" s="64" t="str">
        <f aca="false">D97*E97</f>
        <v>0.00</v>
      </c>
      <c r="G97" s="3"/>
      <c r="H97" s="3"/>
      <c r="I97" s="3"/>
      <c r="J97" s="3"/>
      <c r="K97" s="3"/>
    </row>
    <row r="98" customFormat="false" ht="15.75" hidden="false" customHeight="true" outlineLevel="0" collapsed="false">
      <c r="A98" s="61" t="s">
        <v>20</v>
      </c>
      <c r="B98" s="62" t="s">
        <v>111</v>
      </c>
      <c r="C98" s="63" t="s">
        <v>76</v>
      </c>
      <c r="D98" s="63" t="n">
        <v>400</v>
      </c>
      <c r="E98" s="64" t="n">
        <v>180</v>
      </c>
      <c r="F98" s="64" t="str">
        <f aca="false">D98*E98</f>
        <v>72,000.00</v>
      </c>
      <c r="G98" s="3"/>
      <c r="H98" s="3"/>
      <c r="I98" s="3"/>
      <c r="J98" s="3"/>
      <c r="K98" s="3"/>
    </row>
    <row r="99" customFormat="false" ht="15.75" hidden="false" customHeight="true" outlineLevel="0" collapsed="false">
      <c r="A99" s="65" t="s">
        <v>22</v>
      </c>
      <c r="B99" s="66" t="s">
        <v>112</v>
      </c>
      <c r="C99" s="67" t="s">
        <v>15</v>
      </c>
      <c r="D99" s="67" t="n">
        <v>2</v>
      </c>
      <c r="E99" s="68" t="n">
        <v>1100</v>
      </c>
      <c r="F99" s="68" t="str">
        <f aca="false">D99*E99</f>
        <v>2,200.00</v>
      </c>
      <c r="G99" s="3"/>
      <c r="H99" s="3"/>
      <c r="I99" s="3"/>
      <c r="J99" s="3"/>
      <c r="K99" s="3"/>
    </row>
    <row r="100" customFormat="false" ht="15.75" hidden="false" customHeight="true" outlineLevel="0" collapsed="false">
      <c r="A100" s="69"/>
      <c r="B100" s="69"/>
      <c r="C100" s="69"/>
      <c r="D100" s="69"/>
      <c r="E100" s="39" t="s">
        <v>37</v>
      </c>
      <c r="F100" s="40" t="str">
        <f aca="false">SUM(F95:F99)</f>
        <v>194,200.00</v>
      </c>
      <c r="G100" s="3"/>
      <c r="H100" s="3"/>
      <c r="I100" s="3"/>
      <c r="J100" s="3"/>
      <c r="K100" s="3"/>
    </row>
    <row r="101" customFormat="false" ht="15.75" hidden="false" customHeight="true" outlineLevel="0" collapsed="false">
      <c r="A101" s="70"/>
      <c r="B101" s="71" t="s">
        <v>113</v>
      </c>
      <c r="C101" s="71"/>
      <c r="D101" s="71"/>
      <c r="E101" s="71"/>
      <c r="F101" s="72" t="str">
        <f aca="false">F58+F69+F92+F100+F29+F44</f>
        <v>1,816,440.00</v>
      </c>
      <c r="G101" s="3"/>
      <c r="H101" s="3"/>
      <c r="I101" s="3"/>
      <c r="J101" s="3"/>
      <c r="K101" s="3"/>
    </row>
  </sheetData>
  <mergeCells count="19">
    <mergeCell ref="A1:D10"/>
    <mergeCell ref="E1:F10"/>
    <mergeCell ref="A11:F11"/>
    <mergeCell ref="A12:F12"/>
    <mergeCell ref="A13:F13"/>
    <mergeCell ref="A14:F14"/>
    <mergeCell ref="A15:F15"/>
    <mergeCell ref="A29:D29"/>
    <mergeCell ref="A30:F30"/>
    <mergeCell ref="A31:F31"/>
    <mergeCell ref="A45:F45"/>
    <mergeCell ref="A46:F46"/>
    <mergeCell ref="A58:D58"/>
    <mergeCell ref="A59:F59"/>
    <mergeCell ref="A60:F60"/>
    <mergeCell ref="A71:F71"/>
    <mergeCell ref="A94:F94"/>
    <mergeCell ref="A100:D100"/>
    <mergeCell ref="B101:E101"/>
  </mergeCells>
  <hyperlinks>
    <hyperlink ref="E1" r:id="rId1" display="Контакты:&#10;ООО «А.М.Видео» &#10;Руководитель проектов &#10;Валерий Лохов&#10;8(495)755-21-68&#10;E mail : lvv6229@gmail.com&#10;Skype :&#10;WhatsApp :&#10;Дата : 25.03.2018."/>
  </hyperlinks>
  <printOptions headings="false" gridLines="false" gridLinesSet="true" horizontalCentered="false" verticalCentered="false"/>
  <pageMargins left="0.7" right="0.7" top="0.75" bottom="0.75" header="0.511805555555555" footer="0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&amp;L000000	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2024-01-30T14:16:00Z</dcterms:created>
  <dc:creator/>
  <dc:description/>
  <dc:language>ru-RU</dc:language>
  <cp:lastModifiedBy>Валерий</cp:lastModifiedBy>
  <dcterms:modified xsi:type="dcterms:W3CDTF">2024-01-30T14:16:02Z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</vt:lpwstr>
  </property>
  <property fmtid="{D5CDD505-2E9C-101B-9397-08002B2CF9AE}" pid="3" name="HyperlinksChanged">
    <vt:bool>0</vt:bool>
  </property>
  <property fmtid="{D5CDD505-2E9C-101B-9397-08002B2CF9AE}" pid="4" name="LinksUpToDate">
    <vt:bool>0</vt:bool>
  </property>
  <property fmtid="{D5CDD505-2E9C-101B-9397-08002B2CF9AE}" pid="5" name="ScaleCrop">
    <vt:bool>0</vt:bool>
  </property>
  <property fmtid="{D5CDD505-2E9C-101B-9397-08002B2CF9AE}" pid="6" name="ShareDoc">
    <vt:bool>0</vt:bool>
  </property>
</Properties>
</file>